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valenko\Desktop\Коваленко\ОСН доки 16-20\УЧетная 2024\"/>
    </mc:Choice>
  </mc:AlternateContent>
  <xr:revisionPtr revIDLastSave="0" documentId="13_ncr:1_{AE9FA076-1BEC-4559-A079-BA3760910F1E}" xr6:coauthVersionLast="36" xr6:coauthVersionMax="36" xr10:uidLastSave="{00000000-0000-0000-0000-000000000000}"/>
  <bookViews>
    <workbookView xWindow="120" yWindow="375" windowWidth="21075" windowHeight="769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D6" i="1" l="1"/>
  <c r="D8" i="1" s="1"/>
  <c r="D7" i="1"/>
  <c r="H8" i="1" l="1"/>
  <c r="G8" i="1"/>
  <c r="F8" i="1"/>
  <c r="E8" i="1"/>
  <c r="G6" i="1"/>
  <c r="G7" i="1"/>
  <c r="G5" i="1" l="1"/>
  <c r="C8" i="1" l="1"/>
</calcChain>
</file>

<file path=xl/sharedStrings.xml><?xml version="1.0" encoding="utf-8"?>
<sst xmlns="http://schemas.openxmlformats.org/spreadsheetml/2006/main" count="56" uniqueCount="14">
  <si>
    <t>№ п/п</t>
  </si>
  <si>
    <t>Способ размещения заказов</t>
  </si>
  <si>
    <t>Количество проведенных процедур</t>
  </si>
  <si>
    <t>Экономия</t>
  </si>
  <si>
    <t>Среднее количество участников</t>
  </si>
  <si>
    <t>в %</t>
  </si>
  <si>
    <t>в деньгах</t>
  </si>
  <si>
    <t>Открытый конкурс</t>
  </si>
  <si>
    <t>Электронный аукцион</t>
  </si>
  <si>
    <t>Запрос котировок</t>
  </si>
  <si>
    <t>Всего</t>
  </si>
  <si>
    <t>Сумма начальных цен контрактов (тыс. руб)</t>
  </si>
  <si>
    <t>Окончательная сумма контрактов (тыс. руб)</t>
  </si>
  <si>
    <t>Информация о размещении Главным управлением Минюста России по Свердловской области закупок на поставки товаров, выполнение работ, оказание услуг для государственных нужд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</si>
</sst>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"/>
  <sheetViews>
    <sheetView tabSelected="1" workbookViewId="0">
      <selection activeCell="D23" sqref="D23"/>
    </sheetView>
  </sheetViews>
  <sheetFormatPr defaultRowHeight="15" x14ac:dyDescent="0.25"/>
  <cols>
    <col min="1" max="1" width="7.5703125" customWidth="1"/>
    <col min="2" max="2" width="21.28515625" customWidth="1"/>
    <col min="3" max="3" width="19.140625" customWidth="1"/>
    <col min="4" max="4" width="26" customWidth="1"/>
    <col min="5" max="5" width="33.5703125" customWidth="1"/>
    <col min="6" max="6" width="19.85546875" customWidth="1"/>
    <col min="7" max="7" width="15.140625" customWidth="1"/>
    <col min="8" max="8" width="13.42578125" customWidth="1"/>
  </cols>
  <sheetData>
    <row r="1" spans="1:8" ht="38.25" customHeight="1" x14ac:dyDescent="0.25">
      <c r="A1" s="2" t="s">
        <v>13</v>
      </c>
      <c r="B1" s="2"/>
      <c r="C1" s="2"/>
      <c r="D1" s="2"/>
      <c r="E1" s="2"/>
      <c r="F1" s="2"/>
      <c r="G1" s="2"/>
      <c r="H1" s="2"/>
    </row>
    <row r="2" spans="1:8" ht="17.25" customHeight="1" x14ac:dyDescent="0.25">
      <c r="A2" s="3"/>
      <c r="B2" s="3"/>
      <c r="C2" s="3"/>
      <c r="D2" s="3"/>
      <c r="E2" s="3"/>
      <c r="F2" s="3"/>
      <c r="G2" s="3"/>
      <c r="H2" s="3"/>
    </row>
    <row r="3" spans="1:8" s="1" customFormat="1" ht="42.75" customHeight="1" x14ac:dyDescent="0.25">
      <c r="A3" s="4" t="s">
        <v>0</v>
      </c>
      <c r="B3" s="4" t="s">
        <v>1</v>
      </c>
      <c r="C3" s="4" t="s">
        <v>2</v>
      </c>
      <c r="D3" s="4" t="s">
        <v>4</v>
      </c>
      <c r="E3" s="4" t="s">
        <v>11</v>
      </c>
      <c r="F3" s="4" t="s">
        <v>12</v>
      </c>
      <c r="G3" s="5" t="s">
        <v>3</v>
      </c>
      <c r="H3" s="5"/>
    </row>
    <row r="4" spans="1:8" x14ac:dyDescent="0.25">
      <c r="A4" s="4"/>
      <c r="B4" s="4"/>
      <c r="C4" s="4"/>
      <c r="D4" s="4"/>
      <c r="E4" s="4"/>
      <c r="F4" s="4"/>
      <c r="G4" s="6" t="s">
        <v>6</v>
      </c>
      <c r="H4" s="6" t="s">
        <v>5</v>
      </c>
    </row>
    <row r="5" spans="1:8" x14ac:dyDescent="0.25">
      <c r="A5" s="7">
        <v>1</v>
      </c>
      <c r="B5" s="7" t="s">
        <v>7</v>
      </c>
      <c r="C5" s="7">
        <v>1</v>
      </c>
      <c r="D5" s="8">
        <v>1</v>
      </c>
      <c r="E5" s="9">
        <v>139599.20000000001</v>
      </c>
      <c r="F5" s="9">
        <v>138901.22</v>
      </c>
      <c r="G5" s="10">
        <f>E5-F5</f>
        <v>697.98000000001048</v>
      </c>
      <c r="H5" s="11">
        <v>0.5</v>
      </c>
    </row>
    <row r="6" spans="1:8" x14ac:dyDescent="0.25">
      <c r="A6" s="7">
        <v>2</v>
      </c>
      <c r="B6" s="7" t="s">
        <v>8</v>
      </c>
      <c r="C6" s="7">
        <v>6</v>
      </c>
      <c r="D6" s="12">
        <f>SUM(24/C6)</f>
        <v>4</v>
      </c>
      <c r="E6" s="9">
        <v>6634.4</v>
      </c>
      <c r="F6" s="9">
        <v>3228.44</v>
      </c>
      <c r="G6" s="10">
        <f t="shared" ref="G6:G7" si="0">E6-F6</f>
        <v>3405.9599999999996</v>
      </c>
      <c r="H6" s="11">
        <v>51.34</v>
      </c>
    </row>
    <row r="7" spans="1:8" x14ac:dyDescent="0.25">
      <c r="A7" s="7">
        <v>3</v>
      </c>
      <c r="B7" s="7" t="s">
        <v>9</v>
      </c>
      <c r="C7" s="7">
        <v>9</v>
      </c>
      <c r="D7" s="12">
        <f>SUM(38/C7)</f>
        <v>4.2222222222222223</v>
      </c>
      <c r="E7" s="9">
        <v>667.7</v>
      </c>
      <c r="F7" s="9">
        <v>517.61</v>
      </c>
      <c r="G7" s="10">
        <f t="shared" si="0"/>
        <v>150.09000000000003</v>
      </c>
      <c r="H7" s="11">
        <v>22.48</v>
      </c>
    </row>
    <row r="8" spans="1:8" x14ac:dyDescent="0.25">
      <c r="A8" s="13" t="s">
        <v>10</v>
      </c>
      <c r="B8" s="13"/>
      <c r="C8" s="14">
        <f>C5+C6+C7</f>
        <v>16</v>
      </c>
      <c r="D8" s="15">
        <f>SUM(D5:D7)/3</f>
        <v>3.074074074074074</v>
      </c>
      <c r="E8" s="16">
        <f>SUM(E5:E7)</f>
        <v>146901.30000000002</v>
      </c>
      <c r="F8" s="16">
        <f>SUM(F5:F7)</f>
        <v>142647.26999999999</v>
      </c>
      <c r="G8" s="17">
        <f>SUM(G5:G7)</f>
        <v>4254.0300000000097</v>
      </c>
      <c r="H8" s="18">
        <f>SUM(H5:H7)/3</f>
        <v>24.773333333333337</v>
      </c>
    </row>
  </sheetData>
  <mergeCells count="9">
    <mergeCell ref="A3:A4"/>
    <mergeCell ref="A8:B8"/>
    <mergeCell ref="A1:H1"/>
    <mergeCell ref="G3:H3"/>
    <mergeCell ref="F3:F4"/>
    <mergeCell ref="E3:E4"/>
    <mergeCell ref="D3:D4"/>
    <mergeCell ref="C3:C4"/>
    <mergeCell ref="B3:B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Жиганова Наталья Николаевна</dc:creator>
  <cp:lastModifiedBy>Коваленко Екатерина Николаевна</cp:lastModifiedBy>
  <cp:lastPrinted>2025-04-09T08:23:37Z</cp:lastPrinted>
  <dcterms:created xsi:type="dcterms:W3CDTF">2017-03-28T08:19:17Z</dcterms:created>
  <dcterms:modified xsi:type="dcterms:W3CDTF">2025-04-09T09:10:32Z</dcterms:modified>
</cp:coreProperties>
</file>